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ra Pakai" sheetId="1" state="visible" r:id="rId3"/>
    <sheet name="RAB Rumah-Konstruksi" sheetId="2" state="visible" r:id="rId4"/>
    <sheet name="RAB Renovasi" sheetId="3" state="visible" r:id="rId5"/>
    <sheet name="RAB Proyek Digital" sheetId="4" state="visible" r:id="rId6"/>
    <sheet name="RAB Event-Acara" sheetId="5" state="visible" r:id="rId7"/>
    <sheet name="RAB Usaha Kecil" sheetId="6" state="visible" r:id="rId8"/>
    <sheet name="Rekapitulasi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<sst xmlns="http://schemas.openxmlformats.org/spreadsheetml/2006/main" count="165" uniqueCount="103">
  <si>
    <t xml:space="preserve">Template RAB — Cara Pakai</t>
  </si>
  <si>
    <t xml:space="preserve">Panduan singkat menggunakan template Rencana Anggaran Biaya untuk 5 jenis proyek</t>
  </si>
  <si>
    <t xml:space="preserve">1.</t>
  </si>
  <si>
    <t xml:space="preserve">Pilih sheet sesuai jenis proyek Anda: RAB Rumah, RAB Renovasi, RAB Proyek Digital, RAB Event, atau RAB Usaha Kecil.</t>
  </si>
  <si>
    <t xml:space="preserve">2.</t>
  </si>
  <si>
    <t xml:space="preserve">Isi kolom berwarna kuning saja: Volume, Satuan, dan Harga Satuan. Kolom Total dan seluruh rekapitulasi akan terhitung otomatis.</t>
  </si>
  <si>
    <t xml:space="preserve">3.</t>
  </si>
  <si>
    <t xml:space="preserve">Tambah baris baru dengan cara copy salah satu baris berwarna kuning, lalu sisipkan (klik kanan &gt; Insert) tepat di atas baris Subtotal Biaya Langsung agar rumus subtotal tetap konsisten.</t>
  </si>
  <si>
    <t xml:space="preserve">4.</t>
  </si>
  <si>
    <t xml:space="preserve">Ubah persentase overhead / kontingensi / biaya tak terduga sesuai kebutuhan proyek Anda pada sel kuning di baris sebelum TOTAL ESTIMASI RAB.</t>
  </si>
  <si>
    <t xml:space="preserve">5.</t>
  </si>
  <si>
    <t xml:space="preserve">Lihat rekap seluruh proyek pada sheet Rekapitulasi — nilainya otomatis mengambil TOTAL ESTIMASI RAB dari setiap sheet.</t>
  </si>
  <si>
    <t xml:space="preserve">6.</t>
  </si>
  <si>
    <t xml:space="preserve">Warna kuning = sel yang wajib Anda isi/ubah. Warna abu-abu muda = subtotal otomatis. Warna navy = total akhir otomatis.</t>
  </si>
  <si>
    <t xml:space="preserve">Legenda Warna:</t>
  </si>
  <si>
    <t xml:space="preserve">Sel yang harus diisi/diubah pengguna</t>
  </si>
  <si>
    <t xml:space="preserve">Subtotal — dihitung otomatis</t>
  </si>
  <si>
    <t xml:space="preserve">Total akhir — dihitung otomatis</t>
  </si>
  <si>
    <t xml:space="preserve">RAB Rumah / Konstruksi Bangunan</t>
  </si>
  <si>
    <t xml:space="preserve">Contoh: rumah Type 36 — sesuaikan kelompok pekerjaan &amp; volume dengan gambar kerja Anda</t>
  </si>
  <si>
    <t xml:space="preserve">No</t>
  </si>
  <si>
    <t xml:space="preserve">Uraian Pekerjaan / Kebutuhan</t>
  </si>
  <si>
    <t xml:space="preserve">Volume</t>
  </si>
  <si>
    <t xml:space="preserve">Satuan</t>
  </si>
  <si>
    <t xml:space="preserve">Harga Satuan (Rp)</t>
  </si>
  <si>
    <t xml:space="preserve">Total (Rp)</t>
  </si>
  <si>
    <t xml:space="preserve">Pekerjaan Persiapan</t>
  </si>
  <si>
    <t xml:space="preserve">m²</t>
  </si>
  <si>
    <t xml:space="preserve">Pekerjaan Pondasi</t>
  </si>
  <si>
    <t xml:space="preserve">Pekerjaan Struktur Beton</t>
  </si>
  <si>
    <t xml:space="preserve">Pekerjaan Dinding &amp; Plester</t>
  </si>
  <si>
    <t xml:space="preserve">Pekerjaan Atap</t>
  </si>
  <si>
    <t xml:space="preserve">Pekerjaan Lantai &amp; Keramik</t>
  </si>
  <si>
    <t xml:space="preserve">Pekerjaan Plafon</t>
  </si>
  <si>
    <t xml:space="preserve">Kusen, Pintu &amp; Jendela</t>
  </si>
  <si>
    <t xml:space="preserve">ls</t>
  </si>
  <si>
    <t xml:space="preserve">Sanitasi, Listrik &amp; Plumbing</t>
  </si>
  <si>
    <t xml:space="preserve">Pekerjaan Pengecatan</t>
  </si>
  <si>
    <t xml:space="preserve">Subtotal Biaya Langsung</t>
  </si>
  <si>
    <t xml:space="preserve">Overhead &amp; Profit Kontraktor (%) — isi persentase di sel kuning →</t>
  </si>
  <si>
    <t xml:space="preserve">PPN (%) — isi persentase di sel kuning →</t>
  </si>
  <si>
    <t xml:space="preserve">TOTAL ESTIMASI RAB</t>
  </si>
  <si>
    <t xml:space="preserve">RAB Renovasi Rumah</t>
  </si>
  <si>
    <t xml:space="preserve">Contoh: renovasi dapur &amp; kamar mandi — tambahkan baris untuk area lain yang direnovasi</t>
  </si>
  <si>
    <t xml:space="preserve">Bongkar keramik lama</t>
  </si>
  <si>
    <t xml:space="preserve">Pemasangan keramik baru</t>
  </si>
  <si>
    <t xml:space="preserve">Pengecatan dinding</t>
  </si>
  <si>
    <t xml:space="preserve">Perbaikan instalasi pipa</t>
  </si>
  <si>
    <t xml:space="preserve">Penggantian kloset &amp; wastafel</t>
  </si>
  <si>
    <t xml:space="preserve">set</t>
  </si>
  <si>
    <t xml:space="preserve">Upah tukang (harian)</t>
  </si>
  <si>
    <t xml:space="preserve">hari</t>
  </si>
  <si>
    <t xml:space="preserve">Biaya Tak Terduga (%) — isi persentase di sel kuning →</t>
  </si>
  <si>
    <t xml:space="preserve">RAB Proyek Digital / Pengembangan Aplikasi</t>
  </si>
  <si>
    <t xml:space="preserve">Contoh: pengembangan aplikasi web &amp; mobile — sesuaikan dengan scope proyek IT Anda</t>
  </si>
  <si>
    <t xml:space="preserve">Analisis kebutuhan &amp; desain UI/UX</t>
  </si>
  <si>
    <t xml:space="preserve">paket</t>
  </si>
  <si>
    <t xml:space="preserve">Pengembangan backend</t>
  </si>
  <si>
    <t xml:space="preserve">bulan</t>
  </si>
  <si>
    <t xml:space="preserve">Pengembangan frontend/mobile</t>
  </si>
  <si>
    <t xml:space="preserve">Quality assurance &amp; testing</t>
  </si>
  <si>
    <t xml:space="preserve">Hosting, domain &amp; server (1 tahun)</t>
  </si>
  <si>
    <t xml:space="preserve">Lisensi software &amp; tools</t>
  </si>
  <si>
    <t xml:space="preserve">Manajemen proyek</t>
  </si>
  <si>
    <t xml:space="preserve">Kontingensi (%) — isi persentase di sel kuning →</t>
  </si>
  <si>
    <t xml:space="preserve">RAB Acara / Event</t>
  </si>
  <si>
    <t xml:space="preserve">Contoh: seminar perusahaan 150 peserta — sesuaikan jumlah peserta &amp; komponen acara Anda</t>
  </si>
  <si>
    <t xml:space="preserve">Sewa ballroom + sound system</t>
  </si>
  <si>
    <t xml:space="preserve">Konsumsi (2x makan + snack)</t>
  </si>
  <si>
    <t xml:space="preserve">orang</t>
  </si>
  <si>
    <t xml:space="preserve">Dekorasi &amp; panggung</t>
  </si>
  <si>
    <t xml:space="preserve">Honor pembicara &amp; MC</t>
  </si>
  <si>
    <t xml:space="preserve">Dokumentasi (foto &amp; video)</t>
  </si>
  <si>
    <t xml:space="preserve">Souvenir peserta</t>
  </si>
  <si>
    <t xml:space="preserve">RAB Usaha Kecil (UMKM)</t>
  </si>
  <si>
    <t xml:space="preserve">Contoh: pembukaan kedai kopi — sesuaikan dengan jenis usaha Anda</t>
  </si>
  <si>
    <t xml:space="preserve">Mesin espresso</t>
  </si>
  <si>
    <t xml:space="preserve">unit</t>
  </si>
  <si>
    <t xml:space="preserve">Grinder kopi</t>
  </si>
  <si>
    <t xml:space="preserve">Perabot (meja &amp; kursi)</t>
  </si>
  <si>
    <t xml:space="preserve">Renovasi interior</t>
  </si>
  <si>
    <t xml:space="preserve">Bahan baku awal</t>
  </si>
  <si>
    <t xml:space="preserve">Perizinan usaha</t>
  </si>
  <si>
    <t xml:space="preserve">Promosi pembukaan</t>
  </si>
  <si>
    <t xml:space="preserve">Modal kerja 3 bulan pertama</t>
  </si>
  <si>
    <t xml:space="preserve">Cadangan Dana (%) — isi persentase di sel kuning →</t>
  </si>
  <si>
    <t xml:space="preserve">Rekapitulasi Total RAB — Semua Proyek</t>
  </si>
  <si>
    <t xml:space="preserve">Total ditarik otomatis dari TOTAL ESTIMASI RAB pada tiap sheet</t>
  </si>
  <si>
    <t xml:space="preserve">Jenis Proyek</t>
  </si>
  <si>
    <t xml:space="preserve">Sheet Rujukan</t>
  </si>
  <si>
    <t xml:space="preserve">Total Estimasi RAB (Rp)</t>
  </si>
  <si>
    <t xml:space="preserve">Rumah / Konstruksi Bangunan</t>
  </si>
  <si>
    <t xml:space="preserve">RAB Rumah-Konstruksi</t>
  </si>
  <si>
    <t xml:space="preserve">Renovasi Rumah</t>
  </si>
  <si>
    <t xml:space="preserve">RAB Renovasi</t>
  </si>
  <si>
    <t xml:space="preserve">Proyek Digital / Aplikasi</t>
  </si>
  <si>
    <t xml:space="preserve">RAB Proyek Digital</t>
  </si>
  <si>
    <t xml:space="preserve">Acara / Event</t>
  </si>
  <si>
    <t xml:space="preserve">RAB Event-Acara</t>
  </si>
  <si>
    <t xml:space="preserve">Usaha Kecil (UMKM)</t>
  </si>
  <si>
    <t xml:space="preserve">RAB Usaha Kecil</t>
  </si>
  <si>
    <t xml:space="preserve">TOTAL GABUNGAN SELURUH PROYEK</t>
  </si>
  <si>
    <t xml:space="preserve">Catatan: 'Total Gabungan' hanya relevan bila Anda benar-benar menjalankan beberapa proyek ini bersamaan (misalnya perusahaan event organizer yang sekaligus membangun kantor baru). Untuk proyek tunggal, cukup lihat baris masing-masing.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</si>
</sst>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155CC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AF1EE"/>
      </patternFill>
    </fill>
    <fill>
      <patternFill patternType="solid">
        <fgColor rgb="FFEAF1EE"/>
        <bgColor rgb="FFFFF2CC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1EE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5"/>
    <col collapsed="false" customWidth="true" hidden="false" outlineLevel="0" max="4" min="3" style="0" width="20"/>
  </cols>
  <sheetData>
    <row r="1" customFormat="false" ht="21.75" hidden="false" customHeight="true" outlineLevel="0" collapsed="false">
      <c r="A1" s="1" t="s">
        <v>0</v>
      </c>
      <c r="B1" s="1"/>
      <c r="C1" s="1"/>
      <c r="D1" s="1"/>
    </row>
    <row r="2" customFormat="false" ht="15.75" hidden="false" customHeight="true" outlineLevel="0" collapsed="false">
      <c r="A2" s="2" t="s">
        <v>1</v>
      </c>
      <c r="B2" s="2"/>
      <c r="C2" s="2"/>
      <c r="D2" s="2"/>
    </row>
    <row r="4" customFormat="false" ht="31.5" hidden="false" customHeight="true" outlineLevel="0" collapsed="false">
      <c r="A4" s="3" t="s">
        <v>2</v>
      </c>
      <c r="B4" s="4" t="s">
        <v>3</v>
      </c>
      <c r="C4" s="4"/>
      <c r="D4" s="4"/>
    </row>
    <row r="6" customFormat="false" ht="31.5" hidden="false" customHeight="true" outlineLevel="0" collapsed="false">
      <c r="A6" s="3" t="s">
        <v>4</v>
      </c>
      <c r="B6" s="4" t="s">
        <v>5</v>
      </c>
      <c r="C6" s="4"/>
      <c r="D6" s="4"/>
    </row>
    <row r="8" customFormat="false" ht="31.5" hidden="false" customHeight="true" outlineLevel="0" collapsed="false">
      <c r="A8" s="3" t="s">
        <v>6</v>
      </c>
      <c r="B8" s="4" t="s">
        <v>7</v>
      </c>
      <c r="C8" s="4"/>
      <c r="D8" s="4"/>
    </row>
    <row r="10" customFormat="false" ht="31.5" hidden="false" customHeight="true" outlineLevel="0" collapsed="false">
      <c r="A10" s="3" t="s">
        <v>8</v>
      </c>
      <c r="B10" s="4" t="s">
        <v>9</v>
      </c>
      <c r="C10" s="4"/>
      <c r="D10" s="4"/>
    </row>
    <row r="12" customFormat="false" ht="31.5" hidden="false" customHeight="true" outlineLevel="0" collapsed="false">
      <c r="A12" s="3" t="s">
        <v>10</v>
      </c>
      <c r="B12" s="4" t="s">
        <v>11</v>
      </c>
      <c r="C12" s="4"/>
      <c r="D12" s="4"/>
    </row>
    <row r="14" customFormat="false" ht="31.5" hidden="false" customHeight="true" outlineLevel="0" collapsed="false">
      <c r="A14" s="3" t="s">
        <v>12</v>
      </c>
      <c r="B14" s="4" t="s">
        <v>13</v>
      </c>
      <c r="C14" s="4"/>
      <c r="D14" s="4"/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5"/>
      <c r="B18" s="6" t="s">
        <v>15</v>
      </c>
    </row>
    <row r="19" customFormat="false" ht="15" hidden="false" customHeight="false" outlineLevel="0" collapsed="false">
      <c r="A19" s="7"/>
      <c r="B19" s="6" t="s">
        <v>16</v>
      </c>
    </row>
    <row r="20" customFormat="false" ht="15" hidden="false" customHeight="false" outlineLevel="0" collapsed="false">
      <c r="A20" s="8"/>
      <c r="B20" s="6" t="s">
        <v>17</v>
      </c>
    </row>
  </sheetData>
  <mergeCells count="8">
    <mergeCell ref="A1:D1"/>
    <mergeCell ref="A2:D2"/>
    <mergeCell ref="B4:D4"/>
    <mergeCell ref="B6:D6"/>
    <mergeCell ref="B8:D8"/>
    <mergeCell ref="B10:D10"/>
    <mergeCell ref="B12:D12"/>
    <mergeCell ref="B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6" min="5" style="0" width="18"/>
  </cols>
  <sheetData>
    <row r="1" customFormat="false" ht="21.75" hidden="false" customHeight="true" outlineLevel="0" collapsed="false">
      <c r="A1" s="1" t="s">
        <v>18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19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customFormat="false" ht="15" hidden="false" customHeight="false" outlineLevel="0" collapsed="false">
      <c r="A5" s="10" t="n">
        <v>1</v>
      </c>
      <c r="B5" s="11" t="s">
        <v>26</v>
      </c>
      <c r="C5" s="12" t="n">
        <v>36</v>
      </c>
      <c r="D5" s="12" t="s">
        <v>27</v>
      </c>
      <c r="E5" s="13" t="n">
        <v>90000</v>
      </c>
      <c r="F5" s="14" t="n">
        <f aca="false">C5*E5</f>
        <v>3240000</v>
      </c>
    </row>
    <row r="6" customFormat="false" ht="15" hidden="false" customHeight="false" outlineLevel="0" collapsed="false">
      <c r="A6" s="10" t="n">
        <v>2</v>
      </c>
      <c r="B6" s="11" t="s">
        <v>28</v>
      </c>
      <c r="C6" s="12" t="n">
        <v>36</v>
      </c>
      <c r="D6" s="12" t="s">
        <v>27</v>
      </c>
      <c r="E6" s="13" t="n">
        <v>460000</v>
      </c>
      <c r="F6" s="14" t="n">
        <f aca="false">C6*E6</f>
        <v>16560000</v>
      </c>
    </row>
    <row r="7" customFormat="false" ht="15" hidden="false" customHeight="false" outlineLevel="0" collapsed="false">
      <c r="A7" s="10" t="n">
        <v>3</v>
      </c>
      <c r="B7" s="11" t="s">
        <v>29</v>
      </c>
      <c r="C7" s="12" t="n">
        <v>36</v>
      </c>
      <c r="D7" s="12" t="s">
        <v>27</v>
      </c>
      <c r="E7" s="13" t="n">
        <v>900000</v>
      </c>
      <c r="F7" s="14" t="n">
        <f aca="false">C7*E7</f>
        <v>32400000</v>
      </c>
    </row>
    <row r="8" customFormat="false" ht="15" hidden="false" customHeight="false" outlineLevel="0" collapsed="false">
      <c r="A8" s="10" t="n">
        <v>4</v>
      </c>
      <c r="B8" s="11" t="s">
        <v>30</v>
      </c>
      <c r="C8" s="12" t="n">
        <v>36</v>
      </c>
      <c r="D8" s="12" t="s">
        <v>27</v>
      </c>
      <c r="E8" s="13" t="n">
        <v>540000</v>
      </c>
      <c r="F8" s="14" t="n">
        <f aca="false">C8*E8</f>
        <v>19440000</v>
      </c>
    </row>
    <row r="9" customFormat="false" ht="15" hidden="false" customHeight="false" outlineLevel="0" collapsed="false">
      <c r="A9" s="10" t="n">
        <v>5</v>
      </c>
      <c r="B9" s="11" t="s">
        <v>31</v>
      </c>
      <c r="C9" s="12" t="n">
        <v>40</v>
      </c>
      <c r="D9" s="12" t="s">
        <v>27</v>
      </c>
      <c r="E9" s="13" t="n">
        <v>500000</v>
      </c>
      <c r="F9" s="14" t="n">
        <f aca="false">C9*E9</f>
        <v>20000000</v>
      </c>
    </row>
    <row r="10" customFormat="false" ht="15" hidden="false" customHeight="false" outlineLevel="0" collapsed="false">
      <c r="A10" s="10" t="n">
        <v>6</v>
      </c>
      <c r="B10" s="11" t="s">
        <v>32</v>
      </c>
      <c r="C10" s="12" t="n">
        <v>36</v>
      </c>
      <c r="D10" s="12" t="s">
        <v>27</v>
      </c>
      <c r="E10" s="13" t="n">
        <v>360000</v>
      </c>
      <c r="F10" s="14" t="n">
        <f aca="false">C10*E10</f>
        <v>12960000</v>
      </c>
    </row>
    <row r="11" customFormat="false" ht="15" hidden="false" customHeight="false" outlineLevel="0" collapsed="false">
      <c r="A11" s="10" t="n">
        <v>7</v>
      </c>
      <c r="B11" s="11" t="s">
        <v>33</v>
      </c>
      <c r="C11" s="12" t="n">
        <v>36</v>
      </c>
      <c r="D11" s="12" t="s">
        <v>27</v>
      </c>
      <c r="E11" s="13" t="n">
        <v>260000</v>
      </c>
      <c r="F11" s="14" t="n">
        <f aca="false">C11*E11</f>
        <v>9360000</v>
      </c>
    </row>
    <row r="12" customFormat="false" ht="15" hidden="false" customHeight="false" outlineLevel="0" collapsed="false">
      <c r="A12" s="10" t="n">
        <v>8</v>
      </c>
      <c r="B12" s="11" t="s">
        <v>34</v>
      </c>
      <c r="C12" s="12" t="n">
        <v>1</v>
      </c>
      <c r="D12" s="12" t="s">
        <v>35</v>
      </c>
      <c r="E12" s="13" t="n">
        <v>17000000</v>
      </c>
      <c r="F12" s="14" t="n">
        <f aca="false">C12*E12</f>
        <v>17000000</v>
      </c>
    </row>
    <row r="13" customFormat="false" ht="15" hidden="false" customHeight="false" outlineLevel="0" collapsed="false">
      <c r="A13" s="10" t="n">
        <v>9</v>
      </c>
      <c r="B13" s="11" t="s">
        <v>36</v>
      </c>
      <c r="C13" s="12" t="n">
        <v>1</v>
      </c>
      <c r="D13" s="12" t="s">
        <v>35</v>
      </c>
      <c r="E13" s="13" t="n">
        <v>24000000</v>
      </c>
      <c r="F13" s="14" t="n">
        <f aca="false">C13*E13</f>
        <v>24000000</v>
      </c>
    </row>
    <row r="14" customFormat="false" ht="15" hidden="false" customHeight="false" outlineLevel="0" collapsed="false">
      <c r="A14" s="10" t="n">
        <v>10</v>
      </c>
      <c r="B14" s="11" t="s">
        <v>37</v>
      </c>
      <c r="C14" s="12" t="n">
        <v>36</v>
      </c>
      <c r="D14" s="12" t="s">
        <v>27</v>
      </c>
      <c r="E14" s="13" t="n">
        <v>200000</v>
      </c>
      <c r="F14" s="14" t="n">
        <f aca="false">C14*E14</f>
        <v>7200000</v>
      </c>
    </row>
    <row r="15" customFormat="false" ht="15" hidden="false" customHeight="false" outlineLevel="0" collapsed="false">
      <c r="A15" s="15" t="s">
        <v>38</v>
      </c>
      <c r="B15" s="15"/>
      <c r="C15" s="15"/>
      <c r="D15" s="15"/>
      <c r="E15" s="16"/>
      <c r="F15" s="17" t="n">
        <f aca="false">SUM(F5:F14)</f>
        <v>162160000</v>
      </c>
    </row>
    <row r="16" customFormat="false" ht="15" hidden="false" customHeight="false" outlineLevel="0" collapsed="false">
      <c r="A16" s="11" t="s">
        <v>39</v>
      </c>
      <c r="B16" s="11"/>
      <c r="C16" s="11"/>
      <c r="D16" s="11"/>
      <c r="E16" s="18" t="n">
        <v>0.1</v>
      </c>
      <c r="F16" s="14" t="n">
        <f aca="false">(F15)*E16</f>
        <v>16216000</v>
      </c>
    </row>
    <row r="17" customFormat="false" ht="15" hidden="false" customHeight="false" outlineLevel="0" collapsed="false">
      <c r="A17" s="11" t="s">
        <v>40</v>
      </c>
      <c r="B17" s="11"/>
      <c r="C17" s="11"/>
      <c r="D17" s="11"/>
      <c r="E17" s="18" t="n">
        <v>0.11</v>
      </c>
      <c r="F17" s="14" t="n">
        <f aca="false">(F15+F16)*E17</f>
        <v>19621360</v>
      </c>
    </row>
    <row r="18" customFormat="false" ht="15" hidden="false" customHeight="false" outlineLevel="0" collapsed="false">
      <c r="A18" s="19" t="s">
        <v>41</v>
      </c>
      <c r="B18" s="19"/>
      <c r="C18" s="19"/>
      <c r="D18" s="19"/>
      <c r="E18" s="20"/>
      <c r="F18" s="21" t="n">
        <f aca="false">F15+F16+F17</f>
        <v>197997360</v>
      </c>
    </row>
  </sheetData>
  <mergeCells count="6">
    <mergeCell ref="A1:F1"/>
    <mergeCell ref="A2:F2"/>
    <mergeCell ref="A15:D15"/>
    <mergeCell ref="A16:D16"/>
    <mergeCell ref="A17:D17"/>
    <mergeCell ref="A18:D18"/>
  </mergeCells>
  <dataValidations count="1">
    <dataValidation allowBlank="true" errorStyle="stop" operator="between" showDropDown="false" showErrorMessage="false" showInputMessage="false" sqref="D5:D34" type="list">
      <formula1>"m²,m³,m1,ls,unit,titik,bh"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6" min="5" style="0" width="18"/>
  </cols>
  <sheetData>
    <row r="1" customFormat="false" ht="21.75" hidden="false" customHeight="true" outlineLevel="0" collapsed="false">
      <c r="A1" s="1" t="s">
        <v>42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43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customFormat="false" ht="15" hidden="false" customHeight="false" outlineLevel="0" collapsed="false">
      <c r="A5" s="10" t="n">
        <v>1</v>
      </c>
      <c r="B5" s="11" t="s">
        <v>44</v>
      </c>
      <c r="C5" s="12" t="n">
        <v>25</v>
      </c>
      <c r="D5" s="12" t="s">
        <v>27</v>
      </c>
      <c r="E5" s="13" t="n">
        <v>35000</v>
      </c>
      <c r="F5" s="14" t="n">
        <f aca="false">C5*E5</f>
        <v>875000</v>
      </c>
    </row>
    <row r="6" customFormat="false" ht="15" hidden="false" customHeight="false" outlineLevel="0" collapsed="false">
      <c r="A6" s="10" t="n">
        <v>2</v>
      </c>
      <c r="B6" s="11" t="s">
        <v>45</v>
      </c>
      <c r="C6" s="12" t="n">
        <v>25</v>
      </c>
      <c r="D6" s="12" t="s">
        <v>27</v>
      </c>
      <c r="E6" s="13" t="n">
        <v>165000</v>
      </c>
      <c r="F6" s="14" t="n">
        <f aca="false">C6*E6</f>
        <v>4125000</v>
      </c>
    </row>
    <row r="7" customFormat="false" ht="15" hidden="false" customHeight="false" outlineLevel="0" collapsed="false">
      <c r="A7" s="10" t="n">
        <v>3</v>
      </c>
      <c r="B7" s="11" t="s">
        <v>46</v>
      </c>
      <c r="C7" s="12" t="n">
        <v>60</v>
      </c>
      <c r="D7" s="12" t="s">
        <v>27</v>
      </c>
      <c r="E7" s="13" t="n">
        <v>45000</v>
      </c>
      <c r="F7" s="14" t="n">
        <f aca="false">C7*E7</f>
        <v>2700000</v>
      </c>
    </row>
    <row r="8" customFormat="false" ht="15" hidden="false" customHeight="false" outlineLevel="0" collapsed="false">
      <c r="A8" s="10" t="n">
        <v>4</v>
      </c>
      <c r="B8" s="11" t="s">
        <v>47</v>
      </c>
      <c r="C8" s="12" t="n">
        <v>1</v>
      </c>
      <c r="D8" s="12" t="s">
        <v>35</v>
      </c>
      <c r="E8" s="13" t="n">
        <v>3500000</v>
      </c>
      <c r="F8" s="14" t="n">
        <f aca="false">C8*E8</f>
        <v>3500000</v>
      </c>
    </row>
    <row r="9" customFormat="false" ht="15" hidden="false" customHeight="false" outlineLevel="0" collapsed="false">
      <c r="A9" s="10" t="n">
        <v>5</v>
      </c>
      <c r="B9" s="11" t="s">
        <v>48</v>
      </c>
      <c r="C9" s="12" t="n">
        <v>1</v>
      </c>
      <c r="D9" s="12" t="s">
        <v>49</v>
      </c>
      <c r="E9" s="13" t="n">
        <v>2800000</v>
      </c>
      <c r="F9" s="14" t="n">
        <f aca="false">C9*E9</f>
        <v>2800000</v>
      </c>
    </row>
    <row r="10" customFormat="false" ht="15" hidden="false" customHeight="false" outlineLevel="0" collapsed="false">
      <c r="A10" s="10" t="n">
        <v>6</v>
      </c>
      <c r="B10" s="11" t="s">
        <v>50</v>
      </c>
      <c r="C10" s="12" t="n">
        <v>15</v>
      </c>
      <c r="D10" s="12" t="s">
        <v>51</v>
      </c>
      <c r="E10" s="13" t="n">
        <v>250000</v>
      </c>
      <c r="F10" s="14" t="n">
        <f aca="false">C10*E10</f>
        <v>3750000</v>
      </c>
    </row>
    <row r="11" customFormat="false" ht="15" hidden="false" customHeight="false" outlineLevel="0" collapsed="false">
      <c r="A11" s="15" t="s">
        <v>38</v>
      </c>
      <c r="B11" s="15"/>
      <c r="C11" s="15"/>
      <c r="D11" s="15"/>
      <c r="E11" s="16"/>
      <c r="F11" s="17" t="n">
        <f aca="false">SUM(F5:F10)</f>
        <v>17750000</v>
      </c>
    </row>
    <row r="12" customFormat="false" ht="15" hidden="false" customHeight="false" outlineLevel="0" collapsed="false">
      <c r="A12" s="11" t="s">
        <v>52</v>
      </c>
      <c r="B12" s="11"/>
      <c r="C12" s="11"/>
      <c r="D12" s="11"/>
      <c r="E12" s="18" t="n">
        <v>0.05</v>
      </c>
      <c r="F12" s="14" t="n">
        <f aca="false">(F11)*E12</f>
        <v>887500</v>
      </c>
    </row>
    <row r="13" customFormat="false" ht="15" hidden="false" customHeight="false" outlineLevel="0" collapsed="false">
      <c r="A13" s="19" t="s">
        <v>41</v>
      </c>
      <c r="B13" s="19"/>
      <c r="C13" s="19"/>
      <c r="D13" s="19"/>
      <c r="E13" s="20"/>
      <c r="F13" s="21" t="n">
        <f aca="false">F11+F12</f>
        <v>18637500</v>
      </c>
    </row>
  </sheetData>
  <mergeCells count="5">
    <mergeCell ref="A1:F1"/>
    <mergeCell ref="A2:F2"/>
    <mergeCell ref="A11:D11"/>
    <mergeCell ref="A12:D12"/>
    <mergeCell ref="A13:D13"/>
  </mergeCells>
  <dataValidations count="1">
    <dataValidation allowBlank="true" errorStyle="stop" operator="between" showDropDown="false" showErrorMessage="false" showInputMessage="false" sqref="D5:D30" type="list">
      <formula1>"m²,m1,ls,set,hari,unit"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6" min="5" style="0" width="18"/>
  </cols>
  <sheetData>
    <row r="1" customFormat="false" ht="21.75" hidden="false" customHeight="true" outlineLevel="0" collapsed="false">
      <c r="A1" s="1" t="s">
        <v>53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54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customFormat="false" ht="15" hidden="false" customHeight="false" outlineLevel="0" collapsed="false">
      <c r="A5" s="10" t="n">
        <v>1</v>
      </c>
      <c r="B5" s="11" t="s">
        <v>55</v>
      </c>
      <c r="C5" s="12" t="n">
        <v>1</v>
      </c>
      <c r="D5" s="12" t="s">
        <v>56</v>
      </c>
      <c r="E5" s="13" t="n">
        <v>12000000</v>
      </c>
      <c r="F5" s="14" t="n">
        <f aca="false">C5*E5</f>
        <v>12000000</v>
      </c>
    </row>
    <row r="6" customFormat="false" ht="15" hidden="false" customHeight="false" outlineLevel="0" collapsed="false">
      <c r="A6" s="10" t="n">
        <v>2</v>
      </c>
      <c r="B6" s="11" t="s">
        <v>57</v>
      </c>
      <c r="C6" s="12" t="n">
        <v>2</v>
      </c>
      <c r="D6" s="12" t="s">
        <v>58</v>
      </c>
      <c r="E6" s="13" t="n">
        <v>15000000</v>
      </c>
      <c r="F6" s="14" t="n">
        <f aca="false">C6*E6</f>
        <v>30000000</v>
      </c>
    </row>
    <row r="7" customFormat="false" ht="15" hidden="false" customHeight="false" outlineLevel="0" collapsed="false">
      <c r="A7" s="10" t="n">
        <v>3</v>
      </c>
      <c r="B7" s="11" t="s">
        <v>59</v>
      </c>
      <c r="C7" s="12" t="n">
        <v>2</v>
      </c>
      <c r="D7" s="12" t="s">
        <v>58</v>
      </c>
      <c r="E7" s="13" t="n">
        <v>13000000</v>
      </c>
      <c r="F7" s="14" t="n">
        <f aca="false">C7*E7</f>
        <v>26000000</v>
      </c>
    </row>
    <row r="8" customFormat="false" ht="15" hidden="false" customHeight="false" outlineLevel="0" collapsed="false">
      <c r="A8" s="10" t="n">
        <v>4</v>
      </c>
      <c r="B8" s="11" t="s">
        <v>60</v>
      </c>
      <c r="C8" s="12" t="n">
        <v>1</v>
      </c>
      <c r="D8" s="12" t="s">
        <v>56</v>
      </c>
      <c r="E8" s="13" t="n">
        <v>8000000</v>
      </c>
      <c r="F8" s="14" t="n">
        <f aca="false">C8*E8</f>
        <v>8000000</v>
      </c>
    </row>
    <row r="9" customFormat="false" ht="15" hidden="false" customHeight="false" outlineLevel="0" collapsed="false">
      <c r="A9" s="10" t="n">
        <v>5</v>
      </c>
      <c r="B9" s="11" t="s">
        <v>61</v>
      </c>
      <c r="C9" s="12" t="n">
        <v>1</v>
      </c>
      <c r="D9" s="12" t="s">
        <v>56</v>
      </c>
      <c r="E9" s="13" t="n">
        <v>4500000</v>
      </c>
      <c r="F9" s="14" t="n">
        <f aca="false">C9*E9</f>
        <v>4500000</v>
      </c>
    </row>
    <row r="10" customFormat="false" ht="15" hidden="false" customHeight="false" outlineLevel="0" collapsed="false">
      <c r="A10" s="10" t="n">
        <v>6</v>
      </c>
      <c r="B10" s="11" t="s">
        <v>62</v>
      </c>
      <c r="C10" s="12" t="n">
        <v>1</v>
      </c>
      <c r="D10" s="12" t="s">
        <v>56</v>
      </c>
      <c r="E10" s="13" t="n">
        <v>3000000</v>
      </c>
      <c r="F10" s="14" t="n">
        <f aca="false">C10*E10</f>
        <v>3000000</v>
      </c>
    </row>
    <row r="11" customFormat="false" ht="15" hidden="false" customHeight="false" outlineLevel="0" collapsed="false">
      <c r="A11" s="10" t="n">
        <v>7</v>
      </c>
      <c r="B11" s="11" t="s">
        <v>63</v>
      </c>
      <c r="C11" s="12" t="n">
        <v>2</v>
      </c>
      <c r="D11" s="12" t="s">
        <v>58</v>
      </c>
      <c r="E11" s="13" t="n">
        <v>5000000</v>
      </c>
      <c r="F11" s="14" t="n">
        <f aca="false">C11*E11</f>
        <v>10000000</v>
      </c>
    </row>
    <row r="12" customFormat="false" ht="15" hidden="false" customHeight="false" outlineLevel="0" collapsed="false">
      <c r="A12" s="15" t="s">
        <v>38</v>
      </c>
      <c r="B12" s="15"/>
      <c r="C12" s="15"/>
      <c r="D12" s="15"/>
      <c r="E12" s="16"/>
      <c r="F12" s="17" t="n">
        <f aca="false">SUM(F5:F11)</f>
        <v>93500000</v>
      </c>
    </row>
    <row r="13" customFormat="false" ht="15" hidden="false" customHeight="false" outlineLevel="0" collapsed="false">
      <c r="A13" s="11" t="s">
        <v>64</v>
      </c>
      <c r="B13" s="11"/>
      <c r="C13" s="11"/>
      <c r="D13" s="11"/>
      <c r="E13" s="18" t="n">
        <v>0.1</v>
      </c>
      <c r="F13" s="14" t="n">
        <f aca="false">(F12)*E13</f>
        <v>9350000</v>
      </c>
    </row>
    <row r="14" customFormat="false" ht="15" hidden="false" customHeight="false" outlineLevel="0" collapsed="false">
      <c r="A14" s="19" t="s">
        <v>41</v>
      </c>
      <c r="B14" s="19"/>
      <c r="C14" s="19"/>
      <c r="D14" s="19"/>
      <c r="E14" s="20"/>
      <c r="F14" s="21" t="n">
        <f aca="false">F12+F13</f>
        <v>102850000</v>
      </c>
    </row>
  </sheetData>
  <mergeCells count="5">
    <mergeCell ref="A1:F1"/>
    <mergeCell ref="A2:F2"/>
    <mergeCell ref="A12:D12"/>
    <mergeCell ref="A13:D13"/>
    <mergeCell ref="A14:D14"/>
  </mergeCells>
  <dataValidations count="1">
    <dataValidation allowBlank="true" errorStyle="stop" operator="between" showDropDown="false" showErrorMessage="false" showInputMessage="false" sqref="D5:D31" type="list">
      <formula1>"paket,bulan,orang,lisensi,jam"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6" min="5" style="0" width="18"/>
  </cols>
  <sheetData>
    <row r="1" customFormat="false" ht="21.75" hidden="false" customHeight="true" outlineLevel="0" collapsed="false">
      <c r="A1" s="1" t="s">
        <v>65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66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customFormat="false" ht="15" hidden="false" customHeight="false" outlineLevel="0" collapsed="false">
      <c r="A5" s="10" t="n">
        <v>1</v>
      </c>
      <c r="B5" s="11" t="s">
        <v>67</v>
      </c>
      <c r="C5" s="12" t="n">
        <v>1</v>
      </c>
      <c r="D5" s="12" t="s">
        <v>51</v>
      </c>
      <c r="E5" s="13" t="n">
        <v>15000000</v>
      </c>
      <c r="F5" s="14" t="n">
        <f aca="false">C5*E5</f>
        <v>15000000</v>
      </c>
    </row>
    <row r="6" customFormat="false" ht="15" hidden="false" customHeight="false" outlineLevel="0" collapsed="false">
      <c r="A6" s="10" t="n">
        <v>2</v>
      </c>
      <c r="B6" s="11" t="s">
        <v>68</v>
      </c>
      <c r="C6" s="12" t="n">
        <v>150</v>
      </c>
      <c r="D6" s="12" t="s">
        <v>69</v>
      </c>
      <c r="E6" s="13" t="n">
        <v>175000</v>
      </c>
      <c r="F6" s="14" t="n">
        <f aca="false">C6*E6</f>
        <v>26250000</v>
      </c>
    </row>
    <row r="7" customFormat="false" ht="15" hidden="false" customHeight="false" outlineLevel="0" collapsed="false">
      <c r="A7" s="10" t="n">
        <v>3</v>
      </c>
      <c r="B7" s="11" t="s">
        <v>70</v>
      </c>
      <c r="C7" s="12" t="n">
        <v>1</v>
      </c>
      <c r="D7" s="12" t="s">
        <v>56</v>
      </c>
      <c r="E7" s="13" t="n">
        <v>8000000</v>
      </c>
      <c r="F7" s="14" t="n">
        <f aca="false">C7*E7</f>
        <v>8000000</v>
      </c>
    </row>
    <row r="8" customFormat="false" ht="15" hidden="false" customHeight="false" outlineLevel="0" collapsed="false">
      <c r="A8" s="10" t="n">
        <v>4</v>
      </c>
      <c r="B8" s="11" t="s">
        <v>71</v>
      </c>
      <c r="C8" s="12" t="n">
        <v>3</v>
      </c>
      <c r="D8" s="12" t="s">
        <v>69</v>
      </c>
      <c r="E8" s="13" t="n">
        <v>3000000</v>
      </c>
      <c r="F8" s="14" t="n">
        <f aca="false">C8*E8</f>
        <v>9000000</v>
      </c>
    </row>
    <row r="9" customFormat="false" ht="15" hidden="false" customHeight="false" outlineLevel="0" collapsed="false">
      <c r="A9" s="10" t="n">
        <v>5</v>
      </c>
      <c r="B9" s="11" t="s">
        <v>72</v>
      </c>
      <c r="C9" s="12" t="n">
        <v>1</v>
      </c>
      <c r="D9" s="12" t="s">
        <v>56</v>
      </c>
      <c r="E9" s="13" t="n">
        <v>5000000</v>
      </c>
      <c r="F9" s="14" t="n">
        <f aca="false">C9*E9</f>
        <v>5000000</v>
      </c>
    </row>
    <row r="10" customFormat="false" ht="15" hidden="false" customHeight="false" outlineLevel="0" collapsed="false">
      <c r="A10" s="10" t="n">
        <v>6</v>
      </c>
      <c r="B10" s="11" t="s">
        <v>73</v>
      </c>
      <c r="C10" s="12" t="n">
        <v>150</v>
      </c>
      <c r="D10" s="12" t="s">
        <v>69</v>
      </c>
      <c r="E10" s="13" t="n">
        <v>40000</v>
      </c>
      <c r="F10" s="14" t="n">
        <f aca="false">C10*E10</f>
        <v>6000000</v>
      </c>
    </row>
    <row r="11" customFormat="false" ht="15" hidden="false" customHeight="false" outlineLevel="0" collapsed="false">
      <c r="A11" s="15" t="s">
        <v>38</v>
      </c>
      <c r="B11" s="15"/>
      <c r="C11" s="15"/>
      <c r="D11" s="15"/>
      <c r="E11" s="16"/>
      <c r="F11" s="17" t="n">
        <f aca="false">SUM(F5:F10)</f>
        <v>69250000</v>
      </c>
    </row>
    <row r="12" customFormat="false" ht="15" hidden="false" customHeight="false" outlineLevel="0" collapsed="false">
      <c r="A12" s="11" t="s">
        <v>52</v>
      </c>
      <c r="B12" s="11"/>
      <c r="C12" s="11"/>
      <c r="D12" s="11"/>
      <c r="E12" s="18" t="n">
        <v>0.05</v>
      </c>
      <c r="F12" s="14" t="n">
        <f aca="false">(F11)*E12</f>
        <v>3462500</v>
      </c>
    </row>
    <row r="13" customFormat="false" ht="15" hidden="false" customHeight="false" outlineLevel="0" collapsed="false">
      <c r="A13" s="19" t="s">
        <v>41</v>
      </c>
      <c r="B13" s="19"/>
      <c r="C13" s="19"/>
      <c r="D13" s="19"/>
      <c r="E13" s="20"/>
      <c r="F13" s="21" t="n">
        <f aca="false">F11+F12</f>
        <v>72712500</v>
      </c>
    </row>
  </sheetData>
  <mergeCells count="5">
    <mergeCell ref="A1:F1"/>
    <mergeCell ref="A2:F2"/>
    <mergeCell ref="A11:D11"/>
    <mergeCell ref="A12:D12"/>
    <mergeCell ref="A13:D13"/>
  </mergeCells>
  <dataValidations count="1">
    <dataValidation allowBlank="true" errorStyle="stop" operator="between" showDropDown="false" showErrorMessage="false" showInputMessage="false" sqref="D5:D30" type="list">
      <formula1>"hari,orang,paket,unit,jam"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6" min="5" style="0" width="18"/>
  </cols>
  <sheetData>
    <row r="1" customFormat="false" ht="21.75" hidden="false" customHeight="true" outlineLevel="0" collapsed="false">
      <c r="A1" s="1" t="s">
        <v>74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75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customFormat="false" ht="15" hidden="false" customHeight="false" outlineLevel="0" collapsed="false">
      <c r="A5" s="10" t="n">
        <v>1</v>
      </c>
      <c r="B5" s="11" t="s">
        <v>76</v>
      </c>
      <c r="C5" s="12" t="n">
        <v>1</v>
      </c>
      <c r="D5" s="12" t="s">
        <v>77</v>
      </c>
      <c r="E5" s="13" t="n">
        <v>35000000</v>
      </c>
      <c r="F5" s="14" t="n">
        <f aca="false">C5*E5</f>
        <v>35000000</v>
      </c>
    </row>
    <row r="6" customFormat="false" ht="15" hidden="false" customHeight="false" outlineLevel="0" collapsed="false">
      <c r="A6" s="10" t="n">
        <v>2</v>
      </c>
      <c r="B6" s="11" t="s">
        <v>78</v>
      </c>
      <c r="C6" s="12" t="n">
        <v>1</v>
      </c>
      <c r="D6" s="12" t="s">
        <v>77</v>
      </c>
      <c r="E6" s="13" t="n">
        <v>8000000</v>
      </c>
      <c r="F6" s="14" t="n">
        <f aca="false">C6*E6</f>
        <v>8000000</v>
      </c>
    </row>
    <row r="7" customFormat="false" ht="15" hidden="false" customHeight="false" outlineLevel="0" collapsed="false">
      <c r="A7" s="10" t="n">
        <v>3</v>
      </c>
      <c r="B7" s="11" t="s">
        <v>79</v>
      </c>
      <c r="C7" s="12" t="n">
        <v>1</v>
      </c>
      <c r="D7" s="12" t="s">
        <v>56</v>
      </c>
      <c r="E7" s="13" t="n">
        <v>25000000</v>
      </c>
      <c r="F7" s="14" t="n">
        <f aca="false">C7*E7</f>
        <v>25000000</v>
      </c>
    </row>
    <row r="8" customFormat="false" ht="15" hidden="false" customHeight="false" outlineLevel="0" collapsed="false">
      <c r="A8" s="10" t="n">
        <v>4</v>
      </c>
      <c r="B8" s="11" t="s">
        <v>80</v>
      </c>
      <c r="C8" s="12" t="n">
        <v>1</v>
      </c>
      <c r="D8" s="12" t="s">
        <v>56</v>
      </c>
      <c r="E8" s="13" t="n">
        <v>40000000</v>
      </c>
      <c r="F8" s="14" t="n">
        <f aca="false">C8*E8</f>
        <v>40000000</v>
      </c>
    </row>
    <row r="9" customFormat="false" ht="15" hidden="false" customHeight="false" outlineLevel="0" collapsed="false">
      <c r="A9" s="10" t="n">
        <v>5</v>
      </c>
      <c r="B9" s="11" t="s">
        <v>81</v>
      </c>
      <c r="C9" s="12" t="n">
        <v>1</v>
      </c>
      <c r="D9" s="12" t="s">
        <v>56</v>
      </c>
      <c r="E9" s="13" t="n">
        <v>15000000</v>
      </c>
      <c r="F9" s="14" t="n">
        <f aca="false">C9*E9</f>
        <v>15000000</v>
      </c>
    </row>
    <row r="10" customFormat="false" ht="15" hidden="false" customHeight="false" outlineLevel="0" collapsed="false">
      <c r="A10" s="10" t="n">
        <v>6</v>
      </c>
      <c r="B10" s="11" t="s">
        <v>82</v>
      </c>
      <c r="C10" s="12" t="n">
        <v>1</v>
      </c>
      <c r="D10" s="12" t="s">
        <v>56</v>
      </c>
      <c r="E10" s="13" t="n">
        <v>3000000</v>
      </c>
      <c r="F10" s="14" t="n">
        <f aca="false">C10*E10</f>
        <v>3000000</v>
      </c>
    </row>
    <row r="11" customFormat="false" ht="15" hidden="false" customHeight="false" outlineLevel="0" collapsed="false">
      <c r="A11" s="10" t="n">
        <v>7</v>
      </c>
      <c r="B11" s="11" t="s">
        <v>83</v>
      </c>
      <c r="C11" s="12" t="n">
        <v>1</v>
      </c>
      <c r="D11" s="12" t="s">
        <v>56</v>
      </c>
      <c r="E11" s="13" t="n">
        <v>7000000</v>
      </c>
      <c r="F11" s="14" t="n">
        <f aca="false">C11*E11</f>
        <v>7000000</v>
      </c>
    </row>
    <row r="12" customFormat="false" ht="15" hidden="false" customHeight="false" outlineLevel="0" collapsed="false">
      <c r="A12" s="10" t="n">
        <v>8</v>
      </c>
      <c r="B12" s="11" t="s">
        <v>84</v>
      </c>
      <c r="C12" s="12" t="n">
        <v>1</v>
      </c>
      <c r="D12" s="12" t="s">
        <v>56</v>
      </c>
      <c r="E12" s="13" t="n">
        <v>30000000</v>
      </c>
      <c r="F12" s="14" t="n">
        <f aca="false">C12*E12</f>
        <v>30000000</v>
      </c>
    </row>
    <row r="13" customFormat="false" ht="15" hidden="false" customHeight="false" outlineLevel="0" collapsed="false">
      <c r="A13" s="15" t="s">
        <v>38</v>
      </c>
      <c r="B13" s="15"/>
      <c r="C13" s="15"/>
      <c r="D13" s="15"/>
      <c r="E13" s="16"/>
      <c r="F13" s="17" t="n">
        <f aca="false">SUM(F5:F12)</f>
        <v>163000000</v>
      </c>
    </row>
    <row r="14" customFormat="false" ht="15" hidden="false" customHeight="false" outlineLevel="0" collapsed="false">
      <c r="A14" s="11" t="s">
        <v>85</v>
      </c>
      <c r="B14" s="11"/>
      <c r="C14" s="11"/>
      <c r="D14" s="11"/>
      <c r="E14" s="18" t="n">
        <v>0.05</v>
      </c>
      <c r="F14" s="14" t="n">
        <f aca="false">(F13)*E14</f>
        <v>8150000</v>
      </c>
    </row>
    <row r="15" customFormat="false" ht="15" hidden="false" customHeight="false" outlineLevel="0" collapsed="false">
      <c r="A15" s="19" t="s">
        <v>41</v>
      </c>
      <c r="B15" s="19"/>
      <c r="C15" s="19"/>
      <c r="D15" s="19"/>
      <c r="E15" s="20"/>
      <c r="F15" s="21" t="n">
        <f aca="false">F13+F14</f>
        <v>171150000</v>
      </c>
    </row>
  </sheetData>
  <mergeCells count="5">
    <mergeCell ref="A1:F1"/>
    <mergeCell ref="A2:F2"/>
    <mergeCell ref="A13:D13"/>
    <mergeCell ref="A14:D14"/>
    <mergeCell ref="A15:D15"/>
  </mergeCells>
  <dataValidations count="1">
    <dataValidation allowBlank="true" errorStyle="stop" operator="between" showDropDown="false" showErrorMessage="false" showInputMessage="false" sqref="D5:D32" type="list">
      <formula1>"unit,paket,bulan,orang"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24"/>
  </cols>
  <sheetData>
    <row r="1" customFormat="false" ht="21.75" hidden="false" customHeight="true" outlineLevel="0" collapsed="false">
      <c r="A1" s="1" t="s">
        <v>86</v>
      </c>
      <c r="B1" s="1"/>
      <c r="C1" s="1"/>
    </row>
    <row r="2" customFormat="false" ht="15.75" hidden="false" customHeight="true" outlineLevel="0" collapsed="false">
      <c r="A2" s="2" t="s">
        <v>87</v>
      </c>
      <c r="B2" s="2"/>
      <c r="C2" s="2"/>
    </row>
    <row r="4" customFormat="false" ht="26.85" hidden="false" customHeight="false" outlineLevel="0" collapsed="false">
      <c r="A4" s="9" t="s">
        <v>88</v>
      </c>
      <c r="B4" s="9" t="s">
        <v>89</v>
      </c>
      <c r="C4" s="9" t="s">
        <v>90</v>
      </c>
    </row>
    <row r="5" customFormat="false" ht="15" hidden="false" customHeight="false" outlineLevel="0" collapsed="false">
      <c r="A5" s="11" t="s">
        <v>91</v>
      </c>
      <c r="B5" s="11" t="s">
        <v>92</v>
      </c>
      <c r="C5" s="14" t="n">
        <f aca="false">'RAB Rumah-Konstruksi'!F18</f>
        <v>197997360</v>
      </c>
    </row>
    <row r="6" customFormat="false" ht="15" hidden="false" customHeight="false" outlineLevel="0" collapsed="false">
      <c r="A6" s="11" t="s">
        <v>93</v>
      </c>
      <c r="B6" s="11" t="s">
        <v>94</v>
      </c>
      <c r="C6" s="14" t="n">
        <f aca="false">'RAB Renovasi'!F13</f>
        <v>18637500</v>
      </c>
    </row>
    <row r="7" customFormat="false" ht="15" hidden="false" customHeight="false" outlineLevel="0" collapsed="false">
      <c r="A7" s="11" t="s">
        <v>95</v>
      </c>
      <c r="B7" s="11" t="s">
        <v>96</v>
      </c>
      <c r="C7" s="14" t="n">
        <f aca="false">'RAB Proyek Digital'!F14</f>
        <v>102850000</v>
      </c>
    </row>
    <row r="8" customFormat="false" ht="15" hidden="false" customHeight="false" outlineLevel="0" collapsed="false">
      <c r="A8" s="11" t="s">
        <v>97</v>
      </c>
      <c r="B8" s="11" t="s">
        <v>98</v>
      </c>
      <c r="C8" s="14" t="n">
        <f aca="false">'RAB Event-Acara'!F13</f>
        <v>72712500</v>
      </c>
    </row>
    <row r="9" customFormat="false" ht="15" hidden="false" customHeight="false" outlineLevel="0" collapsed="false">
      <c r="A9" s="11" t="s">
        <v>99</v>
      </c>
      <c r="B9" s="11" t="s">
        <v>100</v>
      </c>
      <c r="C9" s="14" t="n">
        <f aca="false">'RAB Usaha Kecil'!F15</f>
        <v>171150000</v>
      </c>
    </row>
    <row r="10" customFormat="false" ht="15" hidden="false" customHeight="false" outlineLevel="0" collapsed="false">
      <c r="A10" s="22" t="s">
        <v>101</v>
      </c>
      <c r="B10" s="22"/>
      <c r="C10" s="23" t="n">
        <f aca="false">SUM(C5:C9)</f>
        <v>563347360</v>
      </c>
    </row>
    <row r="12" customFormat="false" ht="30" hidden="false" customHeight="true" outlineLevel="0" collapsed="false">
      <c r="A12" s="24" t="s">
        <v>102</v>
      </c>
      <c r="B12" s="24"/>
      <c r="C12" s="24"/>
    </row>
  </sheetData>
  <mergeCells count="4">
    <mergeCell ref="A1:C1"/>
    <mergeCell ref="A2:C2"/>
    <mergeCell ref="A10:B10"/>
    <mergeCell ref="A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2026-09-14T05:05:51Z</dcterms:created>
  <dc:creator>openpyxl</dc:creator>
  <dc:description/>
  <dc:language>en-US</dc:language>
  <cp:lastModifiedBy/>
  <dcterms:modified xsi:type="dcterms:W3CDTF">2026-09-14T05:05:51Z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